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695" windowHeight="7365"/>
  </bookViews>
  <sheets>
    <sheet name="по АЦК" sheetId="1" r:id="rId1"/>
  </sheets>
  <definedNames>
    <definedName name="_xlnm._FilterDatabase" localSheetId="0" hidden="1">'по АЦК'!$3:$9</definedName>
    <definedName name="_xlnm.Print_Area" localSheetId="0">'по АЦК'!$A$1:$J$10</definedName>
  </definedNames>
  <calcPr calcId="124519"/>
</workbook>
</file>

<file path=xl/calcChain.xml><?xml version="1.0" encoding="utf-8"?>
<calcChain xmlns="http://schemas.openxmlformats.org/spreadsheetml/2006/main">
  <c r="D7" i="1"/>
  <c r="H7" s="1"/>
  <c r="F9"/>
  <c r="F4"/>
  <c r="E9"/>
  <c r="F10" s="1"/>
  <c r="D8"/>
  <c r="H8" s="1"/>
  <c r="D6"/>
  <c r="H6" s="1"/>
  <c r="D5"/>
  <c r="H5" s="1"/>
  <c r="E4"/>
  <c r="B4"/>
  <c r="J7" l="1"/>
  <c r="J5"/>
  <c r="J8"/>
  <c r="J6"/>
  <c r="G5"/>
  <c r="G6"/>
  <c r="G7"/>
  <c r="G8"/>
  <c r="I5"/>
  <c r="I6"/>
  <c r="I7"/>
  <c r="I8"/>
  <c r="D4"/>
  <c r="D9" l="1"/>
  <c r="I4"/>
  <c r="J4"/>
  <c r="G4"/>
  <c r="H4"/>
  <c r="J9" l="1"/>
  <c r="G9"/>
  <c r="H9"/>
  <c r="I9"/>
</calcChain>
</file>

<file path=xl/sharedStrings.xml><?xml version="1.0" encoding="utf-8"?>
<sst xmlns="http://schemas.openxmlformats.org/spreadsheetml/2006/main" count="21" uniqueCount="21">
  <si>
    <t>Информация о поступлении средств от самообложения граждан  в разрезе сельских поселений Кайбицкого муниципального района</t>
  </si>
  <si>
    <t>Наименование населенного пункта</t>
  </si>
  <si>
    <t>Количество избирателей (по протоколу)</t>
  </si>
  <si>
    <t>Сумма взноса на одного избирателя (по решению)</t>
  </si>
  <si>
    <t xml:space="preserve">Общая сумма, руб. </t>
  </si>
  <si>
    <t>Собрано, руб.</t>
  </si>
  <si>
    <t>Сдано, руб.</t>
  </si>
  <si>
    <t>% от сбора</t>
  </si>
  <si>
    <t>% от сдачи</t>
  </si>
  <si>
    <t>Остаток от сбора, руб.</t>
  </si>
  <si>
    <t>Остаток от сдачи, руб.</t>
  </si>
  <si>
    <t>Примечание</t>
  </si>
  <si>
    <t>Надеждинское СП</t>
  </si>
  <si>
    <t>д.Кичкеево</t>
  </si>
  <si>
    <t>д.Муратово</t>
  </si>
  <si>
    <t>с.Надеждино</t>
  </si>
  <si>
    <t>пос.Репьевка</t>
  </si>
  <si>
    <t>ИТОГО</t>
  </si>
  <si>
    <t>Итого</t>
  </si>
  <si>
    <t>к сдаче</t>
  </si>
  <si>
    <t>на 10.05.2016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</si>
</sst>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tabSelected="1" view="pageBreakPreview" zoomScaleSheetLayoutView="100" workbookViewId="0">
      <selection activeCell="G10" sqref="G10"/>
    </sheetView>
  </sheetViews>
  <sheetFormatPr defaultRowHeight="18.75"/>
  <cols>
    <col min="1" max="1" width="32.7109375" style="1" customWidth="1"/>
    <col min="2" max="2" width="16.28515625" style="1" customWidth="1"/>
    <col min="3" max="3" width="16" style="1" customWidth="1"/>
    <col min="4" max="4" width="14.5703125" style="1" customWidth="1"/>
    <col min="5" max="5" width="14.140625" style="1" customWidth="1"/>
    <col min="6" max="6" width="14.7109375" style="1" customWidth="1"/>
    <col min="7" max="7" width="10.85546875" style="2" customWidth="1"/>
    <col min="8" max="8" width="10.85546875" style="1" customWidth="1"/>
    <col min="9" max="9" width="16" style="1" customWidth="1"/>
    <col min="10" max="10" width="13.28515625" style="1" customWidth="1"/>
    <col min="11" max="11" width="30.85546875" style="1" hidden="1" customWidth="1"/>
    <col min="12" max="16384" width="9.140625" style="1"/>
  </cols>
  <sheetData>
    <row r="1" spans="1:256" ht="59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256">
      <c r="A2" s="1" t="s">
        <v>20</v>
      </c>
    </row>
    <row r="3" spans="1:256" s="5" customFormat="1" ht="61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256" s="8" customFormat="1" ht="28.5" customHeight="1">
      <c r="A4" s="6" t="s">
        <v>12</v>
      </c>
      <c r="B4" s="6">
        <f>SUM(B5:B8)</f>
        <v>295</v>
      </c>
      <c r="C4" s="6"/>
      <c r="D4" s="6">
        <f>SUM(D5:D8)</f>
        <v>206500</v>
      </c>
      <c r="E4" s="6">
        <f>SUM(E5:E8)</f>
        <v>183400</v>
      </c>
      <c r="F4" s="6">
        <f>SUM(F5:F8)</f>
        <v>183400</v>
      </c>
      <c r="G4" s="7">
        <f t="shared" ref="G4:G8" si="0">E4/D4*100</f>
        <v>88.813559322033896</v>
      </c>
      <c r="H4" s="7">
        <f t="shared" ref="H4:H8" si="1">F4/D4*100</f>
        <v>88.813559322033896</v>
      </c>
      <c r="I4" s="6">
        <f>SUM(I5:I8)</f>
        <v>23100</v>
      </c>
      <c r="J4" s="6">
        <f>D4-F4</f>
        <v>23100</v>
      </c>
      <c r="K4" s="6"/>
    </row>
    <row r="5" spans="1:256" s="8" customFormat="1" ht="30.75" customHeight="1">
      <c r="A5" s="9" t="s">
        <v>13</v>
      </c>
      <c r="B5" s="9">
        <v>53</v>
      </c>
      <c r="C5" s="9">
        <v>700</v>
      </c>
      <c r="D5" s="9">
        <f>B5*C5</f>
        <v>37100</v>
      </c>
      <c r="E5" s="9">
        <v>24500</v>
      </c>
      <c r="F5" s="9">
        <v>24500</v>
      </c>
      <c r="G5" s="10">
        <f t="shared" si="0"/>
        <v>66.037735849056602</v>
      </c>
      <c r="H5" s="10">
        <f t="shared" si="1"/>
        <v>66.037735849056602</v>
      </c>
      <c r="I5" s="9">
        <f>D5-E5</f>
        <v>12600</v>
      </c>
      <c r="J5" s="9">
        <f t="shared" ref="J5:J9" si="2">D5-F5</f>
        <v>12600</v>
      </c>
      <c r="K5" s="15"/>
    </row>
    <row r="6" spans="1:256" s="8" customFormat="1" ht="26.25" customHeight="1">
      <c r="A6" s="9" t="s">
        <v>14</v>
      </c>
      <c r="B6" s="9">
        <v>108</v>
      </c>
      <c r="C6" s="9">
        <v>700</v>
      </c>
      <c r="D6" s="9">
        <f>B6*C6</f>
        <v>75600</v>
      </c>
      <c r="E6" s="9">
        <v>69300</v>
      </c>
      <c r="F6" s="9">
        <v>69300</v>
      </c>
      <c r="G6" s="10">
        <f t="shared" si="0"/>
        <v>91.666666666666657</v>
      </c>
      <c r="H6" s="10">
        <f t="shared" si="1"/>
        <v>91.666666666666657</v>
      </c>
      <c r="I6" s="9">
        <f>D6-E6</f>
        <v>6300</v>
      </c>
      <c r="J6" s="9">
        <f t="shared" si="2"/>
        <v>6300</v>
      </c>
      <c r="K6" s="16"/>
    </row>
    <row r="7" spans="1:256" s="8" customFormat="1" ht="33" customHeight="1">
      <c r="A7" s="9" t="s">
        <v>15</v>
      </c>
      <c r="B7" s="9">
        <v>128</v>
      </c>
      <c r="C7" s="9">
        <v>700</v>
      </c>
      <c r="D7" s="9">
        <f>B7*C7</f>
        <v>89600</v>
      </c>
      <c r="E7" s="9">
        <v>86100</v>
      </c>
      <c r="F7" s="9">
        <v>86100</v>
      </c>
      <c r="G7" s="10">
        <f t="shared" si="0"/>
        <v>96.09375</v>
      </c>
      <c r="H7" s="10">
        <f t="shared" si="1"/>
        <v>96.09375</v>
      </c>
      <c r="I7" s="9">
        <f>D7-E7</f>
        <v>3500</v>
      </c>
      <c r="J7" s="9">
        <f t="shared" si="2"/>
        <v>3500</v>
      </c>
      <c r="K7" s="16"/>
    </row>
    <row r="8" spans="1:256" s="8" customFormat="1" ht="30.75" customHeight="1">
      <c r="A8" s="9" t="s">
        <v>16</v>
      </c>
      <c r="B8" s="9">
        <v>6</v>
      </c>
      <c r="C8" s="9">
        <v>700</v>
      </c>
      <c r="D8" s="9">
        <f>B8*C8</f>
        <v>4200</v>
      </c>
      <c r="E8" s="9">
        <v>3500</v>
      </c>
      <c r="F8" s="9">
        <v>3500</v>
      </c>
      <c r="G8" s="10">
        <f t="shared" si="0"/>
        <v>83.333333333333343</v>
      </c>
      <c r="H8" s="10">
        <f t="shared" si="1"/>
        <v>83.333333333333343</v>
      </c>
      <c r="I8" s="9">
        <f>D8-E8</f>
        <v>700</v>
      </c>
      <c r="J8" s="9">
        <f t="shared" si="2"/>
        <v>700</v>
      </c>
      <c r="K8" s="16"/>
    </row>
    <row r="9" spans="1:256" ht="30.75" customHeight="1">
      <c r="A9" s="12" t="s">
        <v>17</v>
      </c>
      <c r="B9" s="12" t="s">
        <v>18</v>
      </c>
      <c r="C9" s="12"/>
      <c r="D9" s="12">
        <f>SUM(D5:D8)</f>
        <v>206500</v>
      </c>
      <c r="E9" s="12">
        <f>SUM(E5:E8)</f>
        <v>183400</v>
      </c>
      <c r="F9" s="12">
        <f>SUM(F5:F8)</f>
        <v>183400</v>
      </c>
      <c r="G9" s="13">
        <f t="shared" ref="G9" si="3">E9/D9*100</f>
        <v>88.813559322033896</v>
      </c>
      <c r="H9" s="13">
        <f>F9/D9*100</f>
        <v>88.813559322033896</v>
      </c>
      <c r="I9" s="12">
        <f>D9-E9</f>
        <v>23100</v>
      </c>
      <c r="J9" s="12">
        <f t="shared" si="2"/>
        <v>23100</v>
      </c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33.75" customHeight="1">
      <c r="E10" s="1" t="s">
        <v>19</v>
      </c>
      <c r="F10" s="1">
        <f>E9-F9</f>
        <v>0</v>
      </c>
    </row>
  </sheetData>
  <autoFilter ref="A3:IV9"/>
  <mergeCells count="2">
    <mergeCell ref="A1:K1"/>
    <mergeCell ref="K5:K8"/>
  </mergeCells>
  <pageMargins left="0.51181102362204722" right="0.27559055118110237" top="0.31" bottom="0.42" header="0.27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АЦК</vt:lpstr>
      <vt:lpstr>'по АЦК'!Область_печати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kaib-raifo10</dc:creator>
  <cp:lastModifiedBy>FuckYouBill</cp:lastModifiedBy>
  <cp:lastPrinted>2016-04-23T06:56:42Z</cp:lastPrinted>
  <dcterms:created xsi:type="dcterms:W3CDTF">2016-03-14T07:07:33Z</dcterms:created>
  <dcterms:modified xsi:type="dcterms:W3CDTF">2016-05-10T05:21:27Z</dcterms:modified>
</cp:coreProperties>
</file>